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Admin\Desktop\HS CÔNG KHAI\CK Đội ngũ Khoản 1 điều 8\"/>
    </mc:Choice>
  </mc:AlternateContent>
  <xr:revisionPtr revIDLastSave="0" documentId="13_ncr:1_{ED23EC4C-4E80-447D-922C-0C749461CD27}" xr6:coauthVersionLast="45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Kangatang" sheetId="12" state="veryHidden" r:id="rId1"/>
    <sheet name="7. 2024 (2)" sheetId="11" r:id="rId2"/>
  </sheets>
  <calcPr calcId="191029"/>
</workbook>
</file>

<file path=xl/calcChain.xml><?xml version="1.0" encoding="utf-8"?>
<calcChain xmlns="http://schemas.openxmlformats.org/spreadsheetml/2006/main">
  <c r="D5" i="11" l="1"/>
  <c r="E5" i="11"/>
  <c r="F5" i="11"/>
  <c r="G5" i="11"/>
  <c r="H5" i="11"/>
  <c r="I5" i="11"/>
  <c r="J5" i="11"/>
  <c r="K5" i="11"/>
  <c r="L5" i="11"/>
  <c r="N5" i="11"/>
  <c r="O5" i="11"/>
  <c r="P5" i="11"/>
  <c r="Q5" i="11"/>
  <c r="R5" i="11"/>
  <c r="S5" i="11"/>
  <c r="T5" i="11"/>
  <c r="U5" i="11"/>
  <c r="V5" i="11"/>
  <c r="W5" i="11"/>
  <c r="X5" i="11"/>
  <c r="Y5" i="11"/>
  <c r="Z5" i="11"/>
  <c r="AA5" i="11"/>
  <c r="AB5" i="11"/>
  <c r="AC5" i="11"/>
  <c r="AD5" i="11"/>
  <c r="AE5" i="11"/>
  <c r="AF5" i="11"/>
  <c r="AG5" i="11"/>
  <c r="AH5" i="11"/>
  <c r="AI5" i="11"/>
  <c r="AJ5" i="11"/>
  <c r="AK5" i="11"/>
  <c r="AL5" i="11"/>
  <c r="AM5" i="11"/>
  <c r="C5" i="11"/>
  <c r="L3" i="11"/>
  <c r="K4" i="11"/>
  <c r="L4" i="11" s="1"/>
  <c r="M4" i="11"/>
  <c r="D4" i="11" l="1"/>
  <c r="AC4" i="11" l="1"/>
</calcChain>
</file>

<file path=xl/sharedStrings.xml><?xml version="1.0" encoding="utf-8"?>
<sst xmlns="http://schemas.openxmlformats.org/spreadsheetml/2006/main" count="45" uniqueCount="44">
  <si>
    <t>TT</t>
  </si>
  <si>
    <t>Tên đơn vị trường</t>
  </si>
  <si>
    <t>Quản lý</t>
  </si>
  <si>
    <t>Giáo viên</t>
  </si>
  <si>
    <t>Nhân viên</t>
  </si>
  <si>
    <t xml:space="preserve">Số biên chế còn </t>
  </si>
  <si>
    <t>Tiếng 
anh</t>
  </si>
  <si>
    <t>Tin 
học</t>
  </si>
  <si>
    <t>Âm 
nhạc</t>
  </si>
  <si>
    <t>Mỹ
 thuật</t>
  </si>
  <si>
    <t>Biên chế giao năm 2024</t>
  </si>
  <si>
    <t>Thể 
chất</t>
  </si>
  <si>
    <t>Thư viện</t>
  </si>
  <si>
    <t>Thiết bị</t>
  </si>
  <si>
    <t>Kế toán</t>
  </si>
  <si>
    <t>Văn thư</t>
  </si>
  <si>
    <t>Y tế</t>
  </si>
  <si>
    <t>Tổng QL,GV,NV hiện có</t>
  </si>
  <si>
    <t>Tỷ lệ 
gv/lớp hiện có</t>
  </si>
  <si>
    <t>Số GV theo định mức</t>
  </si>
  <si>
    <t>Thiếu</t>
  </si>
  <si>
    <t>Số HS</t>
  </si>
  <si>
    <t>Toán</t>
  </si>
  <si>
    <t>Lý</t>
  </si>
  <si>
    <t>Hoá</t>
  </si>
  <si>
    <t>Sinh</t>
  </si>
  <si>
    <t>Văn</t>
  </si>
  <si>
    <t>Sử</t>
  </si>
  <si>
    <t>Địa</t>
  </si>
  <si>
    <t>CN</t>
  </si>
  <si>
    <t>GD
CD</t>
  </si>
  <si>
    <t>Tổng số 
NV</t>
  </si>
  <si>
    <t>Tổng số GV (Chuẩn)</t>
  </si>
  <si>
    <t>Cấp THCS</t>
  </si>
  <si>
    <t>Cấp Tiểu học</t>
  </si>
  <si>
    <t>Tổng</t>
  </si>
  <si>
    <t>0</t>
  </si>
  <si>
    <t>Số HS lớp 4 lớp 8</t>
  </si>
  <si>
    <t xml:space="preserve">Số HS 1 </t>
  </si>
  <si>
    <t>Số HS lớp 2 lớp 6</t>
  </si>
  <si>
    <t>Số HS lớp 3 lớp 7</t>
  </si>
  <si>
    <t>Số HS lớp 5 lớp 9</t>
  </si>
  <si>
    <t>Phụ lục: TỔNG HỢP SỐ LỚP, SỐ HỌC SINH, GIÁO  VIÊN, NHÂN VIÊN NĂM HỌC 2025-2026</t>
  </si>
  <si>
    <t>Số lớp 
2025- 2026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</si>
</sst>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\$#&quot;,&quot;##0\ ;\(\$#&quot;,&quot;##0\)"/>
    <numFmt numFmtId="169" formatCode="0.00_)"/>
    <numFmt numFmtId="170" formatCode="#,##0.00\ &quot;F&quot;;[Red]\-#,##0.00\ &quot;F&quot;"/>
    <numFmt numFmtId="171" formatCode="_-* #,##0\ &quot;F&quot;_-;\-* #,##0\ &quot;F&quot;_-;_-* &quot;-&quot;\ &quot;F&quot;_-;_-@_-"/>
    <numFmt numFmtId="172" formatCode="#,##0\ &quot;F&quot;;[Red]\-#,##0\ &quot;F&quot;"/>
    <numFmt numFmtId="173" formatCode="#,##0.00\ &quot;F&quot;;\-#,##0.00\ &quot;F&quot;"/>
    <numFmt numFmtId="174" formatCode="#,##0\ &quot;DM&quot;;\-#,##0\ &quot;DM&quot;"/>
    <numFmt numFmtId="175" formatCode="0.000%"/>
    <numFmt numFmtId="176" formatCode="&quot;￥&quot;#,##0;&quot;￥&quot;\-#,##0"/>
    <numFmt numFmtId="177" formatCode="00.000"/>
    <numFmt numFmtId="178" formatCode="_-&quot;$&quot;* #,##0_-;\-&quot;$&quot;* #,##0_-;_-&quot;$&quot;* &quot;-&quot;_-;_-@_-"/>
    <numFmt numFmtId="179" formatCode="_-&quot;$&quot;* #,##0.00_-;\-&quot;$&quot;* #,##0.00_-;_-&quot;$&quot;* &quot;-&quot;??_-;_-@_-"/>
    <numFmt numFmtId="180" formatCode="_(* #,##0_);_(* \(#,##0\);_(* &quot;-&quot;??_);_(@_)"/>
  </numFmts>
  <fonts count="52">
    <font>
      <sz val="10"/>
      <name val="Arial"/>
    </font>
    <font>
      <sz val="10"/>
      <name val="Arial"/>
    </font>
    <font>
      <sz val="10"/>
      <name val="Helv"/>
      <family val="2"/>
    </font>
    <font>
      <sz val="10"/>
      <name val="Arial"/>
      <family val="2"/>
    </font>
    <font>
      <sz val="14"/>
      <name val="??"/>
      <family val="3"/>
      <charset val="129"/>
    </font>
    <font>
      <sz val="10"/>
      <name val="???"/>
      <family val="3"/>
      <charset val="129"/>
    </font>
    <font>
      <sz val="11"/>
      <color indexed="9"/>
      <name val="Calibri"/>
      <family val="2"/>
    </font>
    <font>
      <sz val="12"/>
      <name val="¹UAAA¼"/>
      <family val="3"/>
      <charset val="129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sz val="11"/>
      <color indexed="52"/>
      <name val="Calibri"/>
      <family val="2"/>
    </font>
    <font>
      <sz val="12"/>
      <name val="Arial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2"/>
      <name val=".VnTime"/>
    </font>
    <font>
      <sz val="13"/>
      <name val=".VnTime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9"/>
      <name val="Arial"/>
      <family val="2"/>
    </font>
    <font>
      <sz val="11"/>
      <name val="돋움"/>
      <family val="3"/>
    </font>
    <font>
      <sz val="10"/>
      <name val="굴림체"/>
      <family val="3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Times New Roman"/>
      <family val="2"/>
    </font>
    <font>
      <sz val="14"/>
      <color rgb="FFFA7D00"/>
      <name val="Times New Roman"/>
      <family val="2"/>
    </font>
    <font>
      <b/>
      <sz val="14"/>
      <color theme="1"/>
      <name val="Times New Roman"/>
      <family val="2"/>
    </font>
    <font>
      <sz val="14"/>
      <color rgb="FF006100"/>
      <name val="Times New Roman"/>
      <family val="2"/>
    </font>
    <font>
      <sz val="14"/>
      <color rgb="FF9C0006"/>
      <name val="Times New Roman"/>
      <family val="2"/>
    </font>
    <font>
      <b/>
      <sz val="9"/>
      <name val="Arial"/>
      <family val="2"/>
      <charset val="163"/>
    </font>
    <font>
      <b/>
      <sz val="14"/>
      <name val="Times New Roman"/>
      <family val="1"/>
      <charset val="163"/>
    </font>
    <font>
      <b/>
      <sz val="14"/>
      <name val="Arial"/>
      <family val="2"/>
      <charset val="163"/>
    </font>
    <font>
      <b/>
      <sz val="8"/>
      <name val="Times New Roman"/>
      <family val="1"/>
      <charset val="163"/>
    </font>
    <font>
      <sz val="8"/>
      <name val="Times New Roman"/>
      <family val="1"/>
      <charset val="163"/>
    </font>
    <font>
      <b/>
      <sz val="12"/>
      <name val="Times New Roman"/>
      <family val="1"/>
      <charset val="163"/>
    </font>
    <font>
      <i/>
      <sz val="14"/>
      <name val="Times New Roman"/>
      <family val="1"/>
    </font>
    <font>
      <i/>
      <sz val="14"/>
      <name val="Times New Roman"/>
      <family val="1"/>
      <charset val="163"/>
    </font>
    <font>
      <sz val="14"/>
      <name val="Arial"/>
      <family val="2"/>
      <charset val="163"/>
    </font>
    <font>
      <i/>
      <sz val="7"/>
      <name val="Times New Roman"/>
      <family val="1"/>
      <charset val="163"/>
    </font>
    <font>
      <b/>
      <sz val="7"/>
      <name val="Arial"/>
      <family val="2"/>
      <charset val="163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charset val="163"/>
    </font>
    <font>
      <b/>
      <sz val="10"/>
      <color theme="1"/>
      <name val="Times New Roman"/>
      <family val="1"/>
      <charset val="163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0">
    <xf numFmtId="0" fontId="0" fillId="0" borderId="0"/>
    <xf numFmtId="166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10" fontId="3" fillId="0" borderId="0" applyFont="0" applyFill="0" applyBorder="0" applyAlignment="0" applyProtection="0"/>
    <xf numFmtId="0" fontId="5" fillId="0" borderId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8" fillId="2" borderId="0" applyNumberFormat="0" applyBorder="0" applyAlignment="0" applyProtection="0"/>
    <xf numFmtId="0" fontId="7" fillId="0" borderId="0"/>
    <xf numFmtId="0" fontId="7" fillId="0" borderId="0"/>
    <xf numFmtId="0" fontId="9" fillId="10" borderId="1" applyNumberFormat="0" applyAlignment="0" applyProtection="0"/>
    <xf numFmtId="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0" fillId="11" borderId="2" applyNumberFormat="0" applyAlignment="0" applyProtection="0"/>
    <xf numFmtId="0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12" fillId="3" borderId="0" applyNumberFormat="0" applyBorder="0" applyAlignment="0" applyProtection="0"/>
    <xf numFmtId="0" fontId="13" fillId="0" borderId="3" applyNumberFormat="0" applyAlignment="0" applyProtection="0">
      <alignment horizontal="left" vertical="center"/>
    </xf>
    <xf numFmtId="0" fontId="13" fillId="0" borderId="4">
      <alignment horizontal="left" vertical="center"/>
    </xf>
    <xf numFmtId="0" fontId="32" fillId="13" borderId="9" applyNumberFormat="0" applyAlignment="0" applyProtection="0"/>
    <xf numFmtId="0" fontId="2" fillId="0" borderId="0"/>
    <xf numFmtId="0" fontId="14" fillId="0" borderId="5" applyNumberFormat="0" applyFill="0" applyAlignment="0" applyProtection="0"/>
    <xf numFmtId="0" fontId="15" fillId="0" borderId="0" applyNumberFormat="0" applyFont="0" applyFill="0" applyAlignment="0"/>
    <xf numFmtId="0" fontId="16" fillId="12" borderId="0" applyNumberFormat="0" applyBorder="0" applyAlignment="0" applyProtection="0"/>
    <xf numFmtId="169" fontId="17" fillId="0" borderId="0"/>
    <xf numFmtId="0" fontId="2" fillId="0" borderId="0"/>
    <xf numFmtId="0" fontId="18" fillId="0" borderId="0"/>
    <xf numFmtId="0" fontId="33" fillId="0" borderId="10" applyNumberFormat="0" applyFill="0" applyAlignment="0" applyProtection="0"/>
    <xf numFmtId="170" fontId="19" fillId="0" borderId="6">
      <alignment horizontal="right" vertical="center"/>
    </xf>
    <xf numFmtId="0" fontId="3" fillId="0" borderId="7" applyNumberFormat="0" applyFont="0" applyFill="0" applyAlignment="0" applyProtection="0"/>
    <xf numFmtId="0" fontId="34" fillId="0" borderId="11" applyNumberFormat="0" applyFill="0" applyAlignment="0" applyProtection="0"/>
    <xf numFmtId="0" fontId="35" fillId="14" borderId="0" applyNumberFormat="0" applyBorder="0" applyAlignment="0" applyProtection="0"/>
    <xf numFmtId="171" fontId="19" fillId="0" borderId="6">
      <alignment horizontal="center"/>
    </xf>
    <xf numFmtId="172" fontId="19" fillId="0" borderId="0"/>
    <xf numFmtId="173" fontId="19" fillId="0" borderId="8"/>
    <xf numFmtId="0" fontId="36" fillId="15" borderId="0" applyNumberFormat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8" fillId="0" borderId="0">
      <alignment vertical="center"/>
    </xf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174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5" fillId="0" borderId="0"/>
    <xf numFmtId="0" fontId="15" fillId="0" borderId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64" fontId="26" fillId="0" borderId="0" applyFont="0" applyFill="0" applyBorder="0" applyAlignment="0" applyProtection="0"/>
    <xf numFmtId="179" fontId="23" fillId="0" borderId="0" applyFont="0" applyFill="0" applyBorder="0" applyAlignment="0" applyProtection="0"/>
  </cellStyleXfs>
  <cellXfs count="56">
    <xf numFmtId="0" fontId="0" fillId="0" borderId="0" xfId="0"/>
    <xf numFmtId="0" fontId="29" fillId="0" borderId="0" xfId="0" applyFont="1"/>
    <xf numFmtId="0" fontId="29" fillId="0" borderId="0" xfId="0" applyFont="1" applyAlignment="1">
      <alignment horizontal="center" vertical="center"/>
    </xf>
    <xf numFmtId="0" fontId="37" fillId="0" borderId="0" xfId="0" applyFont="1"/>
    <xf numFmtId="0" fontId="39" fillId="0" borderId="0" xfId="0" applyFont="1"/>
    <xf numFmtId="0" fontId="38" fillId="0" borderId="0" xfId="0" applyFont="1"/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3" fontId="41" fillId="0" borderId="8" xfId="40" applyNumberFormat="1" applyFont="1" applyBorder="1" applyAlignment="1">
      <alignment vertical="center" wrapText="1"/>
    </xf>
    <xf numFmtId="3" fontId="41" fillId="0" borderId="8" xfId="40" applyNumberFormat="1" applyFont="1" applyBorder="1" applyAlignment="1">
      <alignment horizontal="center" vertical="center" wrapText="1"/>
    </xf>
    <xf numFmtId="3" fontId="40" fillId="0" borderId="8" xfId="40" applyNumberFormat="1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40" fillId="0" borderId="13" xfId="0" applyFont="1" applyBorder="1" applyAlignment="1">
      <alignment vertical="center" wrapText="1"/>
    </xf>
    <xf numFmtId="3" fontId="40" fillId="0" borderId="13" xfId="40" applyNumberFormat="1" applyFont="1" applyBorder="1" applyAlignment="1">
      <alignment vertical="center" wrapText="1"/>
    </xf>
    <xf numFmtId="3" fontId="40" fillId="0" borderId="8" xfId="40" applyNumberFormat="1" applyFont="1" applyBorder="1" applyAlignment="1">
      <alignment vertical="center" wrapText="1"/>
    </xf>
    <xf numFmtId="3" fontId="41" fillId="0" borderId="13" xfId="40" applyNumberFormat="1" applyFont="1" applyBorder="1" applyAlignment="1">
      <alignment vertical="center" wrapText="1"/>
    </xf>
    <xf numFmtId="0" fontId="40" fillId="0" borderId="13" xfId="0" applyFont="1" applyBorder="1" applyAlignment="1">
      <alignment horizontal="center" vertical="center" wrapText="1"/>
    </xf>
    <xf numFmtId="0" fontId="43" fillId="0" borderId="0" xfId="0" applyFont="1"/>
    <xf numFmtId="0" fontId="43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0" fontId="44" fillId="0" borderId="0" xfId="0" applyFont="1"/>
    <xf numFmtId="0" fontId="45" fillId="0" borderId="0" xfId="0" applyFont="1"/>
    <xf numFmtId="180" fontId="43" fillId="0" borderId="0" xfId="0" applyNumberFormat="1" applyFont="1" applyAlignment="1">
      <alignment vertical="center"/>
    </xf>
    <xf numFmtId="180" fontId="30" fillId="0" borderId="0" xfId="0" applyNumberFormat="1" applyFont="1" applyAlignment="1">
      <alignment vertical="center"/>
    </xf>
    <xf numFmtId="0" fontId="46" fillId="0" borderId="0" xfId="0" applyFont="1"/>
    <xf numFmtId="0" fontId="47" fillId="0" borderId="0" xfId="0" applyFont="1"/>
    <xf numFmtId="0" fontId="48" fillId="0" borderId="8" xfId="0" applyFont="1" applyBorder="1" applyAlignment="1">
      <alignment horizontal="center" vertical="center" wrapText="1"/>
    </xf>
    <xf numFmtId="0" fontId="49" fillId="0" borderId="8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/>
    </xf>
    <xf numFmtId="0" fontId="41" fillId="0" borderId="8" xfId="0" applyFont="1" applyBorder="1" applyAlignment="1">
      <alignment horizontal="center" vertical="center" wrapText="1"/>
    </xf>
    <xf numFmtId="0" fontId="40" fillId="0" borderId="8" xfId="0" applyFont="1" applyBorder="1" applyAlignment="1">
      <alignment horizontal="center" vertical="center" wrapText="1"/>
    </xf>
    <xf numFmtId="0" fontId="49" fillId="0" borderId="8" xfId="0" applyFont="1" applyBorder="1" applyAlignment="1">
      <alignment horizontal="center" vertical="center"/>
    </xf>
    <xf numFmtId="0" fontId="48" fillId="0" borderId="13" xfId="0" applyFont="1" applyBorder="1" applyAlignment="1">
      <alignment horizontal="center" vertical="center" wrapText="1"/>
    </xf>
    <xf numFmtId="180" fontId="49" fillId="0" borderId="8" xfId="26" applyNumberFormat="1" applyFont="1" applyFill="1" applyBorder="1" applyAlignment="1">
      <alignment horizontal="center" vertical="center"/>
    </xf>
    <xf numFmtId="0" fontId="49" fillId="0" borderId="8" xfId="0" applyFont="1" applyBorder="1" applyAlignment="1">
      <alignment vertical="center" wrapText="1"/>
    </xf>
    <xf numFmtId="0" fontId="49" fillId="0" borderId="13" xfId="0" applyFont="1" applyBorder="1" applyAlignment="1">
      <alignment vertical="center" wrapText="1"/>
    </xf>
    <xf numFmtId="180" fontId="49" fillId="0" borderId="8" xfId="26" applyNumberFormat="1" applyFont="1" applyFill="1" applyBorder="1" applyAlignment="1">
      <alignment vertical="center" wrapText="1"/>
    </xf>
    <xf numFmtId="3" fontId="50" fillId="0" borderId="8" xfId="40" applyNumberFormat="1" applyFont="1" applyBorder="1" applyAlignment="1">
      <alignment horizontal="center" vertical="center" wrapText="1"/>
    </xf>
    <xf numFmtId="0" fontId="51" fillId="0" borderId="8" xfId="0" applyFont="1" applyBorder="1" applyAlignment="1">
      <alignment horizontal="center" vertical="center" wrapText="1"/>
    </xf>
    <xf numFmtId="180" fontId="49" fillId="0" borderId="8" xfId="26" applyNumberFormat="1" applyFont="1" applyFill="1" applyBorder="1" applyAlignment="1">
      <alignment vertical="center"/>
    </xf>
    <xf numFmtId="180" fontId="40" fillId="0" borderId="8" xfId="26" applyNumberFormat="1" applyFont="1" applyFill="1" applyBorder="1" applyAlignment="1">
      <alignment vertical="center" wrapText="1"/>
    </xf>
    <xf numFmtId="0" fontId="38" fillId="0" borderId="12" xfId="39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/>
    </xf>
    <xf numFmtId="180" fontId="42" fillId="0" borderId="6" xfId="26" applyNumberFormat="1" applyFont="1" applyFill="1" applyBorder="1" applyAlignment="1">
      <alignment horizontal="center" vertical="center" wrapText="1"/>
    </xf>
    <xf numFmtId="180" fontId="42" fillId="0" borderId="15" xfId="26" applyNumberFormat="1" applyFont="1" applyFill="1" applyBorder="1" applyAlignment="1">
      <alignment horizontal="center" vertical="center" wrapText="1"/>
    </xf>
    <xf numFmtId="3" fontId="49" fillId="16" borderId="8" xfId="40" applyNumberFormat="1" applyFont="1" applyFill="1" applyBorder="1" applyAlignment="1">
      <alignment vertical="center" wrapText="1"/>
    </xf>
    <xf numFmtId="3" fontId="49" fillId="0" borderId="13" xfId="40" applyNumberFormat="1" applyFont="1" applyBorder="1" applyAlignment="1">
      <alignment vertical="center" wrapText="1"/>
    </xf>
    <xf numFmtId="3" fontId="49" fillId="0" borderId="8" xfId="40" applyNumberFormat="1" applyFont="1" applyBorder="1" applyAlignment="1">
      <alignment vertical="center" wrapText="1"/>
    </xf>
    <xf numFmtId="3" fontId="49" fillId="0" borderId="13" xfId="0" applyNumberFormat="1" applyFont="1" applyBorder="1" applyAlignment="1">
      <alignment vertical="center" wrapText="1"/>
    </xf>
    <xf numFmtId="3" fontId="49" fillId="0" borderId="8" xfId="0" applyNumberFormat="1" applyFont="1" applyFill="1" applyBorder="1" applyAlignment="1">
      <alignment vertical="center"/>
    </xf>
    <xf numFmtId="180" fontId="49" fillId="0" borderId="8" xfId="0" applyNumberFormat="1" applyFont="1" applyFill="1" applyBorder="1" applyAlignment="1">
      <alignment vertical="center"/>
    </xf>
    <xf numFmtId="1" fontId="49" fillId="0" borderId="8" xfId="0" applyNumberFormat="1" applyFont="1" applyFill="1" applyBorder="1" applyAlignment="1">
      <alignment vertical="center"/>
    </xf>
    <xf numFmtId="165" fontId="49" fillId="0" borderId="8" xfId="26" applyFont="1" applyFill="1" applyBorder="1" applyAlignment="1">
      <alignment vertical="center"/>
    </xf>
    <xf numFmtId="180" fontId="49" fillId="0" borderId="8" xfId="26" quotePrefix="1" applyNumberFormat="1" applyFont="1" applyFill="1" applyBorder="1" applyAlignment="1">
      <alignment vertical="center"/>
    </xf>
    <xf numFmtId="0" fontId="49" fillId="0" borderId="8" xfId="0" applyFont="1" applyBorder="1" applyAlignment="1">
      <alignment vertical="center"/>
    </xf>
  </cellXfs>
  <cellStyles count="70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_HOBONG" xfId="6" xr:uid="{00000000-0005-0000-0000-000005000000}"/>
    <cellStyle name="??_(????)??????" xfId="7" xr:uid="{00000000-0005-0000-0000-000006000000}"/>
    <cellStyle name="Accent1" xfId="8" xr:uid="{00000000-0005-0000-0000-000007000000}"/>
    <cellStyle name="Accent2" xfId="9" xr:uid="{00000000-0005-0000-0000-000008000000}"/>
    <cellStyle name="Accent3" xfId="10" xr:uid="{00000000-0005-0000-0000-000009000000}"/>
    <cellStyle name="Accent4" xfId="11" xr:uid="{00000000-0005-0000-0000-00000A000000}"/>
    <cellStyle name="Accent5" xfId="12" xr:uid="{00000000-0005-0000-0000-00000B000000}"/>
    <cellStyle name="Accent6" xfId="13" xr:uid="{00000000-0005-0000-0000-00000C000000}"/>
    <cellStyle name="AeE­ [0]_INQUIRY ¿μ¾÷AßAø " xfId="14" xr:uid="{00000000-0005-0000-0000-00000D000000}"/>
    <cellStyle name="AeE­_INQUIRY ¿µ¾÷AßAø " xfId="15" xr:uid="{00000000-0005-0000-0000-00000E000000}"/>
    <cellStyle name="AÞ¸¶ [0]_INQUIRY ¿?¾÷AßAø " xfId="16" xr:uid="{00000000-0005-0000-0000-00000F000000}"/>
    <cellStyle name="AÞ¸¶_INQUIRY ¿?¾÷AßAø " xfId="17" xr:uid="{00000000-0005-0000-0000-000010000000}"/>
    <cellStyle name="Bad" xfId="18" xr:uid="{00000000-0005-0000-0000-000011000000}"/>
    <cellStyle name="C?AØ_¿?¾÷CoE² " xfId="19" xr:uid="{00000000-0005-0000-0000-000012000000}"/>
    <cellStyle name="C￥AØ_¿μ¾÷CoE² " xfId="20" xr:uid="{00000000-0005-0000-0000-000013000000}"/>
    <cellStyle name="Calculation" xfId="21" xr:uid="{00000000-0005-0000-0000-000014000000}"/>
    <cellStyle name="Comma" xfId="26" builtinId="3"/>
    <cellStyle name="Comma0" xfId="22" xr:uid="{00000000-0005-0000-0000-000016000000}"/>
    <cellStyle name="Currency0" xfId="23" xr:uid="{00000000-0005-0000-0000-000017000000}"/>
    <cellStyle name="Check Cell" xfId="24" xr:uid="{00000000-0005-0000-0000-000018000000}"/>
    <cellStyle name="Date" xfId="25" xr:uid="{00000000-0005-0000-0000-000019000000}"/>
    <cellStyle name="Dấu phẩy_mypersonnel" xfId="27" xr:uid="{00000000-0005-0000-0000-00001A000000}"/>
    <cellStyle name="Explanatory Text" xfId="28" xr:uid="{00000000-0005-0000-0000-00001B000000}"/>
    <cellStyle name="Fixed" xfId="29" xr:uid="{00000000-0005-0000-0000-00001C000000}"/>
    <cellStyle name="Good" xfId="30" xr:uid="{00000000-0005-0000-0000-00001D000000}"/>
    <cellStyle name="Header1" xfId="31" xr:uid="{00000000-0005-0000-0000-00001E000000}"/>
    <cellStyle name="Header2" xfId="32" xr:uid="{00000000-0005-0000-0000-00001F000000}"/>
    <cellStyle name="Kiểm tra Ô_mypersonnel" xfId="33" xr:uid="{00000000-0005-0000-0000-000020000000}"/>
    <cellStyle name="Kiểu 1" xfId="34" xr:uid="{00000000-0005-0000-0000-000021000000}"/>
    <cellStyle name="Linked Cell" xfId="35" xr:uid="{00000000-0005-0000-0000-000022000000}"/>
    <cellStyle name="n" xfId="36" xr:uid="{00000000-0005-0000-0000-000023000000}"/>
    <cellStyle name="Neutral" xfId="37" xr:uid="{00000000-0005-0000-0000-000024000000}"/>
    <cellStyle name="Normal" xfId="0" builtinId="0"/>
    <cellStyle name="Normal - Style1" xfId="38" xr:uid="{00000000-0005-0000-0000-000026000000}"/>
    <cellStyle name="Normal_Sheet1" xfId="39" xr:uid="{00000000-0005-0000-0000-000027000000}"/>
    <cellStyle name="Normal_TONG_HOP_BIEN_CHE_SN_2009_HDND" xfId="40" xr:uid="{00000000-0005-0000-0000-000028000000}"/>
    <cellStyle name="Ô Được nối kết_mypersonnel" xfId="41" xr:uid="{00000000-0005-0000-0000-000029000000}"/>
    <cellStyle name="T" xfId="42" xr:uid="{00000000-0005-0000-0000-00002A000000}"/>
    <cellStyle name="Total" xfId="43" xr:uid="{00000000-0005-0000-0000-00002B000000}"/>
    <cellStyle name="Tổng_mypersonnel" xfId="44" xr:uid="{00000000-0005-0000-0000-00002C000000}"/>
    <cellStyle name="Tốt_mypersonnel" xfId="45" xr:uid="{00000000-0005-0000-0000-00002D000000}"/>
    <cellStyle name="th" xfId="46" xr:uid="{00000000-0005-0000-0000-00002E000000}"/>
    <cellStyle name="viet" xfId="47" xr:uid="{00000000-0005-0000-0000-00002F000000}"/>
    <cellStyle name="viet2" xfId="48" xr:uid="{00000000-0005-0000-0000-000030000000}"/>
    <cellStyle name="Xấu_mypersonnel" xfId="49" xr:uid="{00000000-0005-0000-0000-000031000000}"/>
    <cellStyle name=" [0.00]_ Att. 1- Cover" xfId="50" xr:uid="{00000000-0005-0000-0000-000032000000}"/>
    <cellStyle name="_ Att. 1- Cover" xfId="51" xr:uid="{00000000-0005-0000-0000-000033000000}"/>
    <cellStyle name="?_ Att. 1- Cover" xfId="52" xr:uid="{00000000-0005-0000-0000-000034000000}"/>
    <cellStyle name="똿뗦먛귟 [0.00]_PRODUCT DETAIL Q1" xfId="53" xr:uid="{00000000-0005-0000-0000-000035000000}"/>
    <cellStyle name="똿뗦먛귟_PRODUCT DETAIL Q1" xfId="54" xr:uid="{00000000-0005-0000-0000-000036000000}"/>
    <cellStyle name="믅됞 [0.00]_PRODUCT DETAIL Q1" xfId="55" xr:uid="{00000000-0005-0000-0000-000037000000}"/>
    <cellStyle name="믅됞_PRODUCT DETAIL Q1" xfId="56" xr:uid="{00000000-0005-0000-0000-000038000000}"/>
    <cellStyle name="백분율_95" xfId="57" xr:uid="{00000000-0005-0000-0000-000039000000}"/>
    <cellStyle name="뷭?_BOOKSHIP" xfId="58" xr:uid="{00000000-0005-0000-0000-00003A000000}"/>
    <cellStyle name="콤마 [0]_1202" xfId="59" xr:uid="{00000000-0005-0000-0000-00003B000000}"/>
    <cellStyle name="콤마_1202" xfId="60" xr:uid="{00000000-0005-0000-0000-00003C000000}"/>
    <cellStyle name="통화 [0]_1202" xfId="61" xr:uid="{00000000-0005-0000-0000-00003D000000}"/>
    <cellStyle name="통화_1202" xfId="62" xr:uid="{00000000-0005-0000-0000-00003E000000}"/>
    <cellStyle name="표준_(정보부문)월별인원계획" xfId="63" xr:uid="{00000000-0005-0000-0000-00003F000000}"/>
    <cellStyle name="一般_00Q3902REV.1" xfId="64" xr:uid="{00000000-0005-0000-0000-000040000000}"/>
    <cellStyle name="千分位[0]_00Q3902REV.1" xfId="65" xr:uid="{00000000-0005-0000-0000-000041000000}"/>
    <cellStyle name="千分位_00Q3902REV.1" xfId="66" xr:uid="{00000000-0005-0000-0000-000042000000}"/>
    <cellStyle name="貨幣 [0]_00Q3902REV.1" xfId="67" xr:uid="{00000000-0005-0000-0000-000043000000}"/>
    <cellStyle name="貨幣[0]_BRE" xfId="68" xr:uid="{00000000-0005-0000-0000-000044000000}"/>
    <cellStyle name="貨幣_00Q3902REV.1" xfId="69" xr:uid="{00000000-0005-0000-0000-00004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7"/>
  <sheetViews>
    <sheetView tabSelected="1" topLeftCell="D1" zoomScale="104" zoomScaleNormal="104" workbookViewId="0">
      <selection activeCell="V8" sqref="V8"/>
    </sheetView>
  </sheetViews>
  <sheetFormatPr defaultColWidth="9.1796875" defaultRowHeight="18"/>
  <cols>
    <col min="1" max="1" width="3.26953125" style="1" customWidth="1"/>
    <col min="2" max="2" width="7.26953125" style="8" customWidth="1"/>
    <col min="3" max="3" width="4.7265625" style="8" customWidth="1"/>
    <col min="4" max="4" width="5" style="7" customWidth="1"/>
    <col min="5" max="5" width="4.453125" style="7" customWidth="1"/>
    <col min="6" max="7" width="4.1796875" style="6" customWidth="1"/>
    <col min="8" max="8" width="3.81640625" style="2" customWidth="1"/>
    <col min="9" max="9" width="5.26953125" style="12" customWidth="1"/>
    <col min="10" max="12" width="4.54296875" style="5" customWidth="1"/>
    <col min="13" max="13" width="5.26953125" style="4" customWidth="1"/>
    <col min="14" max="14" width="5.7265625" style="12" customWidth="1"/>
    <col min="15" max="15" width="4.453125" style="4" customWidth="1"/>
    <col min="16" max="16" width="4" style="26" customWidth="1"/>
    <col min="17" max="19" width="3.7265625" style="26" customWidth="1"/>
    <col min="20" max="20" width="3.26953125" style="26" customWidth="1"/>
    <col min="21" max="21" width="3.7265625" style="26" customWidth="1"/>
    <col min="22" max="22" width="3.1796875" style="26" customWidth="1"/>
    <col min="23" max="23" width="3.7265625" style="26" customWidth="1"/>
    <col min="24" max="28" width="4.1796875" style="1" customWidth="1"/>
    <col min="29" max="29" width="5.453125" style="4" customWidth="1"/>
    <col min="30" max="33" width="4.26953125" style="22" customWidth="1"/>
    <col min="34" max="34" width="3" style="22" customWidth="1"/>
    <col min="35" max="35" width="5.81640625" style="1" customWidth="1"/>
    <col min="36" max="36" width="5.453125" style="1" customWidth="1"/>
    <col min="37" max="37" width="5.7265625" style="1" customWidth="1"/>
    <col min="38" max="38" width="5" style="1" customWidth="1"/>
    <col min="39" max="39" width="4.7265625" style="1" customWidth="1"/>
    <col min="40" max="16384" width="9.1796875" style="1"/>
  </cols>
  <sheetData>
    <row r="1" spans="1:39" ht="35.25" customHeight="1">
      <c r="A1" s="42" t="s">
        <v>42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</row>
    <row r="2" spans="1:39" ht="63.75" customHeight="1">
      <c r="A2" s="9" t="s">
        <v>0</v>
      </c>
      <c r="B2" s="15" t="s">
        <v>1</v>
      </c>
      <c r="C2" s="11" t="s">
        <v>10</v>
      </c>
      <c r="D2" s="30" t="s">
        <v>17</v>
      </c>
      <c r="E2" s="16" t="s">
        <v>2</v>
      </c>
      <c r="F2" s="16" t="s">
        <v>3</v>
      </c>
      <c r="G2" s="16" t="s">
        <v>4</v>
      </c>
      <c r="H2" s="10" t="s">
        <v>5</v>
      </c>
      <c r="I2" s="14" t="s">
        <v>21</v>
      </c>
      <c r="J2" s="31" t="s">
        <v>43</v>
      </c>
      <c r="K2" s="17" t="s">
        <v>19</v>
      </c>
      <c r="L2" s="13" t="s">
        <v>20</v>
      </c>
      <c r="M2" s="31" t="s">
        <v>18</v>
      </c>
      <c r="N2" s="17" t="s">
        <v>32</v>
      </c>
      <c r="O2" s="33" t="s">
        <v>22</v>
      </c>
      <c r="P2" s="33" t="s">
        <v>23</v>
      </c>
      <c r="Q2" s="33" t="s">
        <v>24</v>
      </c>
      <c r="R2" s="33" t="s">
        <v>25</v>
      </c>
      <c r="S2" s="33" t="s">
        <v>26</v>
      </c>
      <c r="T2" s="33" t="s">
        <v>27</v>
      </c>
      <c r="U2" s="33" t="s">
        <v>28</v>
      </c>
      <c r="V2" s="33" t="s">
        <v>29</v>
      </c>
      <c r="W2" s="33" t="s">
        <v>30</v>
      </c>
      <c r="X2" s="27" t="s">
        <v>6</v>
      </c>
      <c r="Y2" s="27" t="s">
        <v>7</v>
      </c>
      <c r="Z2" s="27" t="s">
        <v>8</v>
      </c>
      <c r="AA2" s="27" t="s">
        <v>9</v>
      </c>
      <c r="AB2" s="27" t="s">
        <v>11</v>
      </c>
      <c r="AC2" s="27" t="s">
        <v>31</v>
      </c>
      <c r="AD2" s="27" t="s">
        <v>12</v>
      </c>
      <c r="AE2" s="27" t="s">
        <v>13</v>
      </c>
      <c r="AF2" s="27" t="s">
        <v>14</v>
      </c>
      <c r="AG2" s="27" t="s">
        <v>15</v>
      </c>
      <c r="AH2" s="27" t="s">
        <v>16</v>
      </c>
      <c r="AI2" s="28" t="s">
        <v>38</v>
      </c>
      <c r="AJ2" s="28" t="s">
        <v>39</v>
      </c>
      <c r="AK2" s="28" t="s">
        <v>40</v>
      </c>
      <c r="AL2" s="28" t="s">
        <v>37</v>
      </c>
      <c r="AM2" s="28" t="s">
        <v>41</v>
      </c>
    </row>
    <row r="3" spans="1:39" ht="39.5" customHeight="1">
      <c r="A3" s="10">
        <v>1</v>
      </c>
      <c r="B3" s="38" t="s">
        <v>34</v>
      </c>
      <c r="C3" s="46">
        <v>15</v>
      </c>
      <c r="D3" s="35">
        <v>14</v>
      </c>
      <c r="E3" s="47">
        <v>1</v>
      </c>
      <c r="F3" s="47">
        <v>13</v>
      </c>
      <c r="G3" s="47">
        <v>0</v>
      </c>
      <c r="H3" s="48">
        <v>2</v>
      </c>
      <c r="I3" s="47">
        <v>225</v>
      </c>
      <c r="J3" s="35">
        <v>10</v>
      </c>
      <c r="K3" s="36">
        <v>15</v>
      </c>
      <c r="L3" s="49">
        <f>F3-K3</f>
        <v>-2</v>
      </c>
      <c r="M3" s="35">
        <v>1.3</v>
      </c>
      <c r="N3" s="36">
        <v>13</v>
      </c>
      <c r="O3" s="36"/>
      <c r="P3" s="36"/>
      <c r="Q3" s="36"/>
      <c r="R3" s="36"/>
      <c r="S3" s="36"/>
      <c r="T3" s="36"/>
      <c r="U3" s="36"/>
      <c r="V3" s="36"/>
      <c r="W3" s="36"/>
      <c r="X3" s="35">
        <v>1</v>
      </c>
      <c r="Y3" s="35">
        <v>1</v>
      </c>
      <c r="Z3" s="35">
        <v>1</v>
      </c>
      <c r="AA3" s="35">
        <v>0</v>
      </c>
      <c r="AB3" s="35">
        <v>1</v>
      </c>
      <c r="AC3" s="35"/>
      <c r="AD3" s="35"/>
      <c r="AE3" s="35"/>
      <c r="AF3" s="35"/>
      <c r="AG3" s="35"/>
      <c r="AH3" s="35"/>
      <c r="AI3" s="28">
        <v>44</v>
      </c>
      <c r="AJ3" s="28">
        <v>47</v>
      </c>
      <c r="AK3" s="28">
        <v>39</v>
      </c>
      <c r="AL3" s="28">
        <v>48</v>
      </c>
      <c r="AM3" s="28">
        <v>47</v>
      </c>
    </row>
    <row r="4" spans="1:39" ht="40" customHeight="1">
      <c r="A4" s="10">
        <v>2</v>
      </c>
      <c r="B4" s="39" t="s">
        <v>33</v>
      </c>
      <c r="C4" s="50">
        <v>29</v>
      </c>
      <c r="D4" s="51">
        <f t="shared" ref="D4" si="0">E4+F4+G4</f>
        <v>29</v>
      </c>
      <c r="E4" s="37">
        <v>3</v>
      </c>
      <c r="F4" s="37">
        <v>22</v>
      </c>
      <c r="G4" s="37">
        <v>4</v>
      </c>
      <c r="H4" s="37">
        <v>2</v>
      </c>
      <c r="I4" s="37">
        <v>354</v>
      </c>
      <c r="J4" s="52">
        <v>11</v>
      </c>
      <c r="K4" s="52">
        <f t="shared" ref="K4" si="1">J4*2.2</f>
        <v>24.200000000000003</v>
      </c>
      <c r="L4" s="52">
        <f>F4-K4</f>
        <v>-2.2000000000000028</v>
      </c>
      <c r="M4" s="53">
        <f t="shared" ref="M4" si="2">F4/J4</f>
        <v>2</v>
      </c>
      <c r="N4" s="34">
        <v>22</v>
      </c>
      <c r="O4" s="40">
        <v>5</v>
      </c>
      <c r="P4" s="54" t="s">
        <v>36</v>
      </c>
      <c r="Q4" s="40">
        <v>1</v>
      </c>
      <c r="R4" s="40">
        <v>2</v>
      </c>
      <c r="S4" s="40">
        <v>4</v>
      </c>
      <c r="T4" s="40">
        <v>1</v>
      </c>
      <c r="U4" s="40">
        <v>3</v>
      </c>
      <c r="V4" s="54" t="s">
        <v>36</v>
      </c>
      <c r="W4" s="40">
        <v>1</v>
      </c>
      <c r="X4" s="55">
        <v>1</v>
      </c>
      <c r="Y4" s="55">
        <v>1</v>
      </c>
      <c r="Z4" s="55">
        <v>1</v>
      </c>
      <c r="AA4" s="55">
        <v>1</v>
      </c>
      <c r="AB4" s="55">
        <v>1</v>
      </c>
      <c r="AC4" s="55">
        <f t="shared" ref="AC4" si="3">AD4+AE4+AF4+AG4+AH4</f>
        <v>4</v>
      </c>
      <c r="AD4" s="55">
        <v>1</v>
      </c>
      <c r="AE4" s="55">
        <v>0</v>
      </c>
      <c r="AF4" s="55">
        <v>1</v>
      </c>
      <c r="AG4" s="55">
        <v>1</v>
      </c>
      <c r="AH4" s="55">
        <v>1</v>
      </c>
      <c r="AI4" s="32"/>
      <c r="AJ4" s="32">
        <v>94</v>
      </c>
      <c r="AK4" s="32">
        <v>85</v>
      </c>
      <c r="AL4" s="32">
        <v>95</v>
      </c>
      <c r="AM4" s="32">
        <v>80</v>
      </c>
    </row>
    <row r="5" spans="1:39" s="3" customFormat="1" ht="19.5" customHeight="1">
      <c r="A5" s="44" t="s">
        <v>35</v>
      </c>
      <c r="B5" s="45"/>
      <c r="C5" s="41">
        <f>SUM(C3:C4)</f>
        <v>44</v>
      </c>
      <c r="D5" s="41">
        <f t="shared" ref="D5:AM5" si="4">SUM(D3:D4)</f>
        <v>43</v>
      </c>
      <c r="E5" s="41">
        <f t="shared" si="4"/>
        <v>4</v>
      </c>
      <c r="F5" s="41">
        <f t="shared" si="4"/>
        <v>35</v>
      </c>
      <c r="G5" s="41">
        <f t="shared" si="4"/>
        <v>4</v>
      </c>
      <c r="H5" s="41">
        <f t="shared" si="4"/>
        <v>4</v>
      </c>
      <c r="I5" s="41">
        <f t="shared" si="4"/>
        <v>579</v>
      </c>
      <c r="J5" s="41">
        <f t="shared" si="4"/>
        <v>21</v>
      </c>
      <c r="K5" s="41">
        <f t="shared" si="4"/>
        <v>39.200000000000003</v>
      </c>
      <c r="L5" s="41">
        <f t="shared" si="4"/>
        <v>-4.2000000000000028</v>
      </c>
      <c r="M5" s="41"/>
      <c r="N5" s="41">
        <f t="shared" si="4"/>
        <v>35</v>
      </c>
      <c r="O5" s="41">
        <f t="shared" si="4"/>
        <v>5</v>
      </c>
      <c r="P5" s="41">
        <f t="shared" si="4"/>
        <v>0</v>
      </c>
      <c r="Q5" s="41">
        <f t="shared" si="4"/>
        <v>1</v>
      </c>
      <c r="R5" s="41">
        <f t="shared" si="4"/>
        <v>2</v>
      </c>
      <c r="S5" s="41">
        <f t="shared" si="4"/>
        <v>4</v>
      </c>
      <c r="T5" s="41">
        <f t="shared" si="4"/>
        <v>1</v>
      </c>
      <c r="U5" s="41">
        <f t="shared" si="4"/>
        <v>3</v>
      </c>
      <c r="V5" s="41">
        <f t="shared" si="4"/>
        <v>0</v>
      </c>
      <c r="W5" s="41">
        <f t="shared" si="4"/>
        <v>1</v>
      </c>
      <c r="X5" s="41">
        <f t="shared" si="4"/>
        <v>2</v>
      </c>
      <c r="Y5" s="41">
        <f t="shared" si="4"/>
        <v>2</v>
      </c>
      <c r="Z5" s="41">
        <f t="shared" si="4"/>
        <v>2</v>
      </c>
      <c r="AA5" s="41">
        <f t="shared" si="4"/>
        <v>1</v>
      </c>
      <c r="AB5" s="41">
        <f t="shared" si="4"/>
        <v>2</v>
      </c>
      <c r="AC5" s="41">
        <f t="shared" si="4"/>
        <v>4</v>
      </c>
      <c r="AD5" s="41">
        <f t="shared" si="4"/>
        <v>1</v>
      </c>
      <c r="AE5" s="41">
        <f t="shared" si="4"/>
        <v>0</v>
      </c>
      <c r="AF5" s="41">
        <f t="shared" si="4"/>
        <v>1</v>
      </c>
      <c r="AG5" s="41">
        <f t="shared" si="4"/>
        <v>1</v>
      </c>
      <c r="AH5" s="41">
        <f t="shared" si="4"/>
        <v>1</v>
      </c>
      <c r="AI5" s="41">
        <f t="shared" si="4"/>
        <v>44</v>
      </c>
      <c r="AJ5" s="41">
        <f t="shared" si="4"/>
        <v>141</v>
      </c>
      <c r="AK5" s="41">
        <f t="shared" si="4"/>
        <v>124</v>
      </c>
      <c r="AL5" s="41">
        <f t="shared" si="4"/>
        <v>143</v>
      </c>
      <c r="AM5" s="41">
        <f t="shared" si="4"/>
        <v>127</v>
      </c>
    </row>
    <row r="6" spans="1:39" s="18" customFormat="1">
      <c r="B6" s="19"/>
      <c r="C6" s="19"/>
      <c r="D6" s="19"/>
      <c r="E6" s="19"/>
      <c r="F6" s="23"/>
      <c r="G6" s="19"/>
      <c r="H6" s="20"/>
      <c r="I6" s="20"/>
      <c r="N6" s="20"/>
      <c r="P6" s="25"/>
      <c r="Q6" s="25"/>
      <c r="R6" s="25"/>
      <c r="S6" s="25"/>
      <c r="T6" s="25"/>
      <c r="U6" s="25"/>
      <c r="V6" s="25"/>
      <c r="W6" s="25"/>
      <c r="AC6" s="21"/>
      <c r="AD6" s="21"/>
      <c r="AE6" s="21"/>
      <c r="AF6" s="21"/>
      <c r="AG6" s="21"/>
      <c r="AH6" s="21"/>
      <c r="AI6" s="43"/>
      <c r="AJ6" s="43"/>
      <c r="AM6" s="29"/>
    </row>
    <row r="7" spans="1:39">
      <c r="E7" s="24"/>
    </row>
  </sheetData>
  <mergeCells count="3">
    <mergeCell ref="A1:AH1"/>
    <mergeCell ref="AI6:AJ6"/>
    <mergeCell ref="A5:B5"/>
  </mergeCells>
  <pageMargins left="0.34" right="0.16" top="0.47" bottom="0.25" header="0.34" footer="0.2"/>
  <pageSetup paperSize="9" orientation="landscape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7. 2024 (2)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2024-09-18T13:16:30Z</cp:lastPrinted>
  <dcterms:created xsi:type="dcterms:W3CDTF">2018-03-20T09:01:22Z</dcterms:created>
  <dcterms:modified xsi:type="dcterms:W3CDTF">2025-10-29T08:06:48Z</dcterms:modified>
</cp:coreProperties>
</file>